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Admin Data Collection\Pension Data\"/>
    </mc:Choice>
  </mc:AlternateContent>
  <xr:revisionPtr revIDLastSave="0" documentId="13_ncr:1_{F9F6FC75-BA64-4B36-A095-8C02124A8737}" xr6:coauthVersionLast="34" xr6:coauthVersionMax="34" xr10:uidLastSave="{00000000-0000-0000-0000-000000000000}"/>
  <bookViews>
    <workbookView xWindow="240" yWindow="50" windowWidth="14870" windowHeight="8580" xr2:uid="{00000000-000D-0000-FFFF-FFFF00000000}"/>
  </bookViews>
  <sheets>
    <sheet name="RSA JUNE 30" sheetId="1" r:id="rId1"/>
    <sheet name="RSA JUNE 31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23" i="1"/>
  <c r="A20" i="1"/>
  <c r="A21" i="1"/>
  <c r="A19" i="1"/>
  <c r="A16" i="1"/>
  <c r="A17" i="1" s="1"/>
  <c r="A15" i="1"/>
  <c r="A9" i="1"/>
  <c r="A10" i="1"/>
  <c r="A11" i="1"/>
  <c r="A12" i="1"/>
  <c r="A13" i="1"/>
  <c r="A8" i="1"/>
  <c r="C11" i="2"/>
  <c r="D11" i="2"/>
  <c r="E11" i="2"/>
  <c r="F11" i="2"/>
  <c r="G11" i="2"/>
  <c r="H11" i="2"/>
  <c r="I11" i="2"/>
  <c r="B11" i="2"/>
  <c r="B12" i="2" s="1"/>
  <c r="D12" i="2" l="1"/>
  <c r="H12" i="2"/>
  <c r="F12" i="2"/>
</calcChain>
</file>

<file path=xl/sharedStrings.xml><?xml version="1.0" encoding="utf-8"?>
<sst xmlns="http://schemas.openxmlformats.org/spreadsheetml/2006/main" count="63" uniqueCount="51">
  <si>
    <t>REPORT ON PENSION FUNDS INDUSTRY PORTFOLIO FOR THE PERIOD ENDED 30 JUNE, 2018.</t>
  </si>
  <si>
    <t>TOTAL</t>
  </si>
  <si>
    <t>ASSET CLASSES</t>
  </si>
  <si>
    <t>AES</t>
  </si>
  <si>
    <t>WEIGHT</t>
  </si>
  <si>
    <t>N' Million</t>
  </si>
  <si>
    <t>DOMESTIC ORDINARY SHARES</t>
  </si>
  <si>
    <t>FOREIGN ORDINARY SHARES</t>
  </si>
  <si>
    <t>TOTAL FGN SECURITIES</t>
  </si>
  <si>
    <t>FGN BONDS</t>
  </si>
  <si>
    <t>TREASURY BILLS</t>
  </si>
  <si>
    <t>AGENCY BONDS</t>
  </si>
  <si>
    <t>SUKUK</t>
  </si>
  <si>
    <t>GREEN</t>
  </si>
  <si>
    <t>STATE GOVT. SECURITIES</t>
  </si>
  <si>
    <t>CORPORATE DEBT SECURITIES</t>
  </si>
  <si>
    <t>CORPORATE BONDS</t>
  </si>
  <si>
    <t>CORPORATE INFRASTRUCTURE BONDS</t>
  </si>
  <si>
    <t>SUPRA-NATIONAL BONDS</t>
  </si>
  <si>
    <t>LOCAL MONEY MARKET SECURITIES</t>
  </si>
  <si>
    <t>BANK PLACEMENTS</t>
  </si>
  <si>
    <t>COMMERCIAL PAPERS</t>
  </si>
  <si>
    <t>FOREIGN MONEY MARKET SECURITIES</t>
  </si>
  <si>
    <t>MUTUAL FUNDS</t>
  </si>
  <si>
    <t>OPEN/CLOSE-END FUNDS</t>
  </si>
  <si>
    <t>REITS</t>
  </si>
  <si>
    <t>REAL ESTATE PROPERTIES</t>
  </si>
  <si>
    <t>PRIVATE EQUITY FUNDS</t>
  </si>
  <si>
    <t>INFRASTRUCTURE FUNDS</t>
  </si>
  <si>
    <t>CASH &amp; OTHER ASSETS</t>
  </si>
  <si>
    <t>OTHER LIABILITIES</t>
  </si>
  <si>
    <t>RSA Membership as at 31 June, 2018</t>
  </si>
  <si>
    <t>Public Sector</t>
  </si>
  <si>
    <t>Private Sector</t>
  </si>
  <si>
    <t>FEDERAL</t>
  </si>
  <si>
    <t>STATE</t>
  </si>
  <si>
    <t>PRIVATE</t>
  </si>
  <si>
    <t>Age Bracket</t>
  </si>
  <si>
    <t>Male</t>
  </si>
  <si>
    <t>Female</t>
  </si>
  <si>
    <t>Less than 30 yr</t>
  </si>
  <si>
    <t>30 - 39 yrs</t>
  </si>
  <si>
    <t>40 - 49 yrs</t>
  </si>
  <si>
    <t>50 - 59 yrs</t>
  </si>
  <si>
    <t>60 - 65 yrs</t>
  </si>
  <si>
    <t>above 65 yrs</t>
  </si>
  <si>
    <t>Grand Total</t>
  </si>
  <si>
    <t>RSA ACTIVE FUND</t>
  </si>
  <si>
    <t>RSA RETIREE FUND</t>
  </si>
  <si>
    <t>TOTAL FUND ASSETS</t>
  </si>
  <si>
    <t>CPFAs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</si>
</sst>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2"/>
      <name val="Corbel"/>
      <family val="2"/>
    </font>
    <font>
      <b/>
      <sz val="11"/>
      <name val="Corbel"/>
      <family val="2"/>
    </font>
    <font>
      <sz val="11"/>
      <name val="Corbel"/>
      <family val="2"/>
    </font>
    <font>
      <sz val="10"/>
      <name val="Arial"/>
      <family val="2"/>
    </font>
    <font>
      <b/>
      <sz val="9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2" fillId="0" borderId="16" xfId="0" applyNumberFormat="1" applyFont="1" applyBorder="1"/>
    <xf numFmtId="0" fontId="2" fillId="0" borderId="12" xfId="0" applyNumberFormat="1" applyFont="1" applyBorder="1"/>
    <xf numFmtId="0" fontId="2" fillId="0" borderId="13" xfId="0" applyFont="1" applyBorder="1"/>
    <xf numFmtId="0" fontId="3" fillId="0" borderId="20" xfId="0" applyNumberFormat="1" applyFont="1" applyBorder="1"/>
    <xf numFmtId="4" fontId="3" fillId="0" borderId="17" xfId="0" applyNumberFormat="1" applyFont="1" applyBorder="1"/>
    <xf numFmtId="4" fontId="3" fillId="0" borderId="9" xfId="0" applyNumberFormat="1" applyFont="1" applyBorder="1"/>
    <xf numFmtId="10" fontId="3" fillId="0" borderId="10" xfId="0" applyNumberFormat="1" applyFont="1" applyBorder="1"/>
    <xf numFmtId="0" fontId="3" fillId="0" borderId="21" xfId="0" applyNumberFormat="1" applyFont="1" applyBorder="1"/>
    <xf numFmtId="2" fontId="3" fillId="0" borderId="18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10" fontId="3" fillId="0" borderId="4" xfId="0" applyNumberFormat="1" applyFont="1" applyBorder="1"/>
    <xf numFmtId="0" fontId="2" fillId="0" borderId="21" xfId="0" applyNumberFormat="1" applyFont="1" applyBorder="1"/>
    <xf numFmtId="0" fontId="2" fillId="0" borderId="2" xfId="0" applyNumberFormat="1" applyFont="1" applyBorder="1"/>
    <xf numFmtId="4" fontId="2" fillId="0" borderId="16" xfId="0" applyNumberFormat="1" applyFont="1" applyBorder="1"/>
    <xf numFmtId="4" fontId="2" fillId="0" borderId="12" xfId="0" applyNumberFormat="1" applyFont="1" applyBorder="1"/>
    <xf numFmtId="10" fontId="2" fillId="0" borderId="13" xfId="0" applyNumberFormat="1" applyFont="1" applyBorder="1"/>
    <xf numFmtId="0" fontId="3" fillId="0" borderId="0" xfId="0" applyFont="1"/>
    <xf numFmtId="0" fontId="3" fillId="0" borderId="2" xfId="0" applyFont="1" applyBorder="1"/>
    <xf numFmtId="0" fontId="2" fillId="0" borderId="11" xfId="0" applyNumberFormat="1" applyFont="1" applyBorder="1"/>
    <xf numFmtId="0" fontId="2" fillId="0" borderId="13" xfId="0" applyNumberFormat="1" applyFont="1" applyBorder="1"/>
    <xf numFmtId="0" fontId="2" fillId="0" borderId="20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3" xfId="0" applyNumberFormat="1" applyFont="1" applyBorder="1"/>
    <xf numFmtId="3" fontId="3" fillId="0" borderId="1" xfId="0" applyNumberFormat="1" applyFont="1" applyBorder="1"/>
    <xf numFmtId="3" fontId="3" fillId="0" borderId="4" xfId="0" applyNumberFormat="1" applyFont="1" applyBorder="1"/>
    <xf numFmtId="0" fontId="2" fillId="0" borderId="22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0" fontId="2" fillId="0" borderId="34" xfId="0" applyNumberFormat="1" applyFont="1" applyBorder="1" applyAlignment="1">
      <alignment horizontal="center" wrapText="1"/>
    </xf>
    <xf numFmtId="0" fontId="2" fillId="0" borderId="30" xfId="0" applyNumberFormat="1" applyFont="1" applyBorder="1" applyAlignment="1">
      <alignment horizontal="center" wrapText="1"/>
    </xf>
    <xf numFmtId="0" fontId="2" fillId="0" borderId="25" xfId="0" applyNumberFormat="1" applyFont="1" applyBorder="1" applyAlignment="1">
      <alignment horizontal="center" wrapText="1"/>
    </xf>
    <xf numFmtId="0" fontId="2" fillId="0" borderId="27" xfId="0" applyNumberFormat="1" applyFont="1" applyBorder="1" applyAlignment="1">
      <alignment horizontal="center" wrapText="1"/>
    </xf>
    <xf numFmtId="0" fontId="2" fillId="0" borderId="26" xfId="0" applyNumberFormat="1" applyFont="1" applyBorder="1" applyAlignment="1">
      <alignment horizontal="center" wrapText="1"/>
    </xf>
    <xf numFmtId="0" fontId="2" fillId="0" borderId="28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2" borderId="18" xfId="0" applyNumberFormat="1" applyFont="1" applyFill="1" applyBorder="1"/>
    <xf numFmtId="4" fontId="2" fillId="2" borderId="1" xfId="0" applyNumberFormat="1" applyFont="1" applyFill="1" applyBorder="1"/>
    <xf numFmtId="10" fontId="2" fillId="2" borderId="4" xfId="0" applyNumberFormat="1" applyFont="1" applyFill="1" applyBorder="1"/>
    <xf numFmtId="0" fontId="5" fillId="0" borderId="21" xfId="0" applyNumberFormat="1" applyFont="1" applyBorder="1"/>
    <xf numFmtId="4" fontId="5" fillId="0" borderId="18" xfId="0" applyNumberFormat="1" applyFont="1" applyBorder="1"/>
    <xf numFmtId="4" fontId="5" fillId="0" borderId="1" xfId="0" applyNumberFormat="1" applyFont="1" applyBorder="1"/>
    <xf numFmtId="10" fontId="5" fillId="0" borderId="4" xfId="0" applyNumberFormat="1" applyFont="1" applyBorder="1"/>
    <xf numFmtId="2" fontId="5" fillId="0" borderId="18" xfId="0" applyNumberFormat="1" applyFont="1" applyBorder="1"/>
    <xf numFmtId="2" fontId="5" fillId="0" borderId="1" xfId="0" applyNumberFormat="1" applyFont="1" applyBorder="1"/>
    <xf numFmtId="0" fontId="2" fillId="3" borderId="21" xfId="0" applyNumberFormat="1" applyFont="1" applyFill="1" applyBorder="1"/>
    <xf numFmtId="0" fontId="2" fillId="2" borderId="21" xfId="0" applyNumberFormat="1" applyFont="1" applyFill="1" applyBorder="1"/>
    <xf numFmtId="4" fontId="2" fillId="3" borderId="18" xfId="0" applyNumberFormat="1" applyFont="1" applyFill="1" applyBorder="1"/>
    <xf numFmtId="4" fontId="2" fillId="3" borderId="1" xfId="0" applyNumberFormat="1" applyFont="1" applyFill="1" applyBorder="1"/>
    <xf numFmtId="10" fontId="2" fillId="3" borderId="4" xfId="0" applyNumberFormat="1" applyFont="1" applyFill="1" applyBorder="1"/>
    <xf numFmtId="0" fontId="2" fillId="4" borderId="21" xfId="0" applyNumberFormat="1" applyFont="1" applyFill="1" applyBorder="1"/>
    <xf numFmtId="4" fontId="2" fillId="4" borderId="18" xfId="0" applyNumberFormat="1" applyFont="1" applyFill="1" applyBorder="1"/>
    <xf numFmtId="4" fontId="2" fillId="4" borderId="1" xfId="0" applyNumberFormat="1" applyFont="1" applyFill="1" applyBorder="1"/>
    <xf numFmtId="10" fontId="2" fillId="4" borderId="4" xfId="0" applyNumberFormat="1" applyFont="1" applyFill="1" applyBorder="1"/>
    <xf numFmtId="0" fontId="2" fillId="5" borderId="21" xfId="0" applyNumberFormat="1" applyFont="1" applyFill="1" applyBorder="1"/>
    <xf numFmtId="4" fontId="2" fillId="5" borderId="18" xfId="0" applyNumberFormat="1" applyFont="1" applyFill="1" applyBorder="1"/>
    <xf numFmtId="4" fontId="2" fillId="5" borderId="1" xfId="0" applyNumberFormat="1" applyFont="1" applyFill="1" applyBorder="1"/>
    <xf numFmtId="2" fontId="2" fillId="5" borderId="1" xfId="0" applyNumberFormat="1" applyFont="1" applyFill="1" applyBorder="1"/>
    <xf numFmtId="10" fontId="2" fillId="5" borderId="4" xfId="0" applyNumberFormat="1" applyFont="1" applyFill="1" applyBorder="1"/>
    <xf numFmtId="0" fontId="5" fillId="0" borderId="22" xfId="0" applyNumberFormat="1" applyFont="1" applyBorder="1"/>
    <xf numFmtId="4" fontId="5" fillId="0" borderId="19" xfId="0" applyNumberFormat="1" applyFont="1" applyBorder="1"/>
    <xf numFmtId="4" fontId="5" fillId="0" borderId="14" xfId="0" applyNumberFormat="1" applyFont="1" applyBorder="1"/>
    <xf numFmtId="10" fontId="5" fillId="0" borderId="15" xfId="0" applyNumberFormat="1" applyFont="1" applyBorder="1"/>
    <xf numFmtId="164" fontId="3" fillId="0" borderId="0" xfId="0" applyNumberFormat="1" applyFont="1"/>
    <xf numFmtId="10" fontId="3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I1" sqref="I1"/>
    </sheetView>
  </sheetViews>
  <sheetFormatPr defaultColWidth="13" defaultRowHeight="14.5" x14ac:dyDescent="0.35"/>
  <cols>
    <col min="1" max="1" width="6" style="18" customWidth="1"/>
    <col min="2" max="2" width="38.81640625" style="18" bestFit="1" customWidth="1"/>
    <col min="3" max="16384" width="13" style="18"/>
  </cols>
  <sheetData>
    <row r="1" spans="1:9" ht="16" thickBot="1" x14ac:dyDescent="0.4">
      <c r="B1" s="39" t="s">
        <v>0</v>
      </c>
      <c r="C1" s="39"/>
      <c r="D1" s="39"/>
      <c r="E1" s="39"/>
      <c r="F1" s="39"/>
      <c r="G1" s="39"/>
      <c r="H1" s="39"/>
    </row>
    <row r="2" spans="1:9" ht="12.75" customHeight="1" x14ac:dyDescent="0.35">
      <c r="B2" s="42" t="s">
        <v>2</v>
      </c>
      <c r="C2" s="40" t="s">
        <v>3</v>
      </c>
      <c r="D2" s="42" t="s">
        <v>50</v>
      </c>
      <c r="E2" s="33" t="s">
        <v>47</v>
      </c>
      <c r="F2" s="35" t="s">
        <v>48</v>
      </c>
      <c r="G2" s="35" t="s">
        <v>49</v>
      </c>
      <c r="H2" s="37" t="s">
        <v>4</v>
      </c>
    </row>
    <row r="3" spans="1:9" ht="33.75" customHeight="1" thickBot="1" x14ac:dyDescent="0.4">
      <c r="B3" s="44"/>
      <c r="C3" s="41"/>
      <c r="D3" s="43"/>
      <c r="E3" s="34"/>
      <c r="F3" s="36"/>
      <c r="G3" s="36"/>
      <c r="H3" s="38"/>
    </row>
    <row r="4" spans="1:9" ht="15" thickBot="1" x14ac:dyDescent="0.4">
      <c r="B4" s="43"/>
      <c r="C4" s="1" t="s">
        <v>5</v>
      </c>
      <c r="D4" s="2" t="s">
        <v>5</v>
      </c>
      <c r="E4" s="2" t="s">
        <v>5</v>
      </c>
      <c r="F4" s="2" t="s">
        <v>5</v>
      </c>
      <c r="G4" s="2" t="s">
        <v>5</v>
      </c>
      <c r="H4" s="3"/>
    </row>
    <row r="5" spans="1:9" x14ac:dyDescent="0.35">
      <c r="A5" s="85">
        <v>1</v>
      </c>
      <c r="B5" s="4" t="s">
        <v>6</v>
      </c>
      <c r="C5" s="5">
        <v>93951.360000000001</v>
      </c>
      <c r="D5" s="6">
        <v>41870.74</v>
      </c>
      <c r="E5" s="6">
        <v>566385.64</v>
      </c>
      <c r="F5" s="6">
        <v>7303.43</v>
      </c>
      <c r="G5" s="6">
        <v>709511.18</v>
      </c>
      <c r="H5" s="7">
        <v>8.6199999999999999E-2</v>
      </c>
      <c r="I5" s="86"/>
    </row>
    <row r="6" spans="1:9" x14ac:dyDescent="0.35">
      <c r="A6" s="85">
        <v>2</v>
      </c>
      <c r="B6" s="8" t="s">
        <v>7</v>
      </c>
      <c r="C6" s="9">
        <v>0</v>
      </c>
      <c r="D6" s="10">
        <v>61367.8</v>
      </c>
      <c r="E6" s="11">
        <v>0</v>
      </c>
      <c r="F6" s="11">
        <v>0</v>
      </c>
      <c r="G6" s="10">
        <v>61367.8</v>
      </c>
      <c r="H6" s="12">
        <v>7.4999999999999997E-3</v>
      </c>
      <c r="I6" s="86"/>
    </row>
    <row r="7" spans="1:9" x14ac:dyDescent="0.35">
      <c r="A7" s="85">
        <v>3</v>
      </c>
      <c r="B7" s="68" t="s">
        <v>8</v>
      </c>
      <c r="C7" s="58">
        <v>608726.43000000005</v>
      </c>
      <c r="D7" s="59">
        <v>585834.38</v>
      </c>
      <c r="E7" s="59">
        <v>4151777.74</v>
      </c>
      <c r="F7" s="59">
        <v>477633.02</v>
      </c>
      <c r="G7" s="59">
        <v>5823971.5800000001</v>
      </c>
      <c r="H7" s="60">
        <v>0.70750000000000002</v>
      </c>
      <c r="I7" s="86"/>
    </row>
    <row r="8" spans="1:9" x14ac:dyDescent="0.35">
      <c r="A8" s="85">
        <f>A7+0.1</f>
        <v>3.1</v>
      </c>
      <c r="B8" s="61" t="s">
        <v>9</v>
      </c>
      <c r="C8" s="62">
        <v>377994.97</v>
      </c>
      <c r="D8" s="63">
        <v>422450.94</v>
      </c>
      <c r="E8" s="63">
        <v>2950566.94</v>
      </c>
      <c r="F8" s="63">
        <v>289294.95</v>
      </c>
      <c r="G8" s="63">
        <v>4040307.8</v>
      </c>
      <c r="H8" s="64">
        <v>0.49080000000000001</v>
      </c>
      <c r="I8" s="86"/>
    </row>
    <row r="9" spans="1:9" x14ac:dyDescent="0.35">
      <c r="A9" s="85">
        <f t="shared" ref="A9:A13" si="0">A8+0.1</f>
        <v>3.2</v>
      </c>
      <c r="B9" s="61" t="s">
        <v>10</v>
      </c>
      <c r="C9" s="62">
        <v>230731.46</v>
      </c>
      <c r="D9" s="63">
        <v>162867.76999999999</v>
      </c>
      <c r="E9" s="63">
        <v>1129487.76</v>
      </c>
      <c r="F9" s="63">
        <v>186114.4</v>
      </c>
      <c r="G9" s="63">
        <v>1709201.38</v>
      </c>
      <c r="H9" s="64">
        <v>0.20760000000000001</v>
      </c>
      <c r="I9" s="86"/>
    </row>
    <row r="10" spans="1:9" x14ac:dyDescent="0.35">
      <c r="A10" s="85">
        <f t="shared" si="0"/>
        <v>3.3000000000000003</v>
      </c>
      <c r="B10" s="61" t="s">
        <v>11</v>
      </c>
      <c r="C10" s="65">
        <v>0</v>
      </c>
      <c r="D10" s="66">
        <v>399.37</v>
      </c>
      <c r="E10" s="63">
        <v>7567.27</v>
      </c>
      <c r="F10" s="66">
        <v>385.5</v>
      </c>
      <c r="G10" s="63">
        <v>8352.15</v>
      </c>
      <c r="H10" s="64">
        <v>1E-3</v>
      </c>
      <c r="I10" s="86"/>
    </row>
    <row r="11" spans="1:9" x14ac:dyDescent="0.35">
      <c r="A11" s="85">
        <f t="shared" si="0"/>
        <v>3.4000000000000004</v>
      </c>
      <c r="B11" s="61" t="s">
        <v>12</v>
      </c>
      <c r="C11" s="65">
        <v>0</v>
      </c>
      <c r="D11" s="66">
        <v>116.3</v>
      </c>
      <c r="E11" s="63">
        <v>56731.199999999997</v>
      </c>
      <c r="F11" s="63">
        <v>1513.11</v>
      </c>
      <c r="G11" s="63">
        <v>58360.61</v>
      </c>
      <c r="H11" s="64">
        <v>7.1000000000000004E-3</v>
      </c>
      <c r="I11" s="86"/>
    </row>
    <row r="12" spans="1:9" x14ac:dyDescent="0.35">
      <c r="A12" s="85">
        <f t="shared" si="0"/>
        <v>3.5000000000000004</v>
      </c>
      <c r="B12" s="61" t="s">
        <v>13</v>
      </c>
      <c r="C12" s="65">
        <v>0</v>
      </c>
      <c r="D12" s="66">
        <v>0</v>
      </c>
      <c r="E12" s="63">
        <v>7424.57</v>
      </c>
      <c r="F12" s="66">
        <v>325.07</v>
      </c>
      <c r="G12" s="63">
        <v>7749.64</v>
      </c>
      <c r="H12" s="64">
        <v>8.9999999999999998E-4</v>
      </c>
      <c r="I12" s="86"/>
    </row>
    <row r="13" spans="1:9" x14ac:dyDescent="0.35">
      <c r="A13" s="85">
        <f t="shared" si="0"/>
        <v>3.6000000000000005</v>
      </c>
      <c r="B13" s="61" t="s">
        <v>14</v>
      </c>
      <c r="C13" s="62">
        <v>15009.97</v>
      </c>
      <c r="D13" s="63">
        <v>16530.2</v>
      </c>
      <c r="E13" s="63">
        <v>106779.7</v>
      </c>
      <c r="F13" s="63">
        <v>13633.67</v>
      </c>
      <c r="G13" s="63">
        <v>151953.54</v>
      </c>
      <c r="H13" s="64">
        <v>1.8499999999999999E-2</v>
      </c>
      <c r="I13" s="86"/>
    </row>
    <row r="14" spans="1:9" x14ac:dyDescent="0.35">
      <c r="A14" s="85">
        <v>4</v>
      </c>
      <c r="B14" s="67" t="s">
        <v>15</v>
      </c>
      <c r="C14" s="69">
        <v>36143.300000000003</v>
      </c>
      <c r="D14" s="70">
        <v>156323.19</v>
      </c>
      <c r="E14" s="70">
        <v>177829.41</v>
      </c>
      <c r="F14" s="70">
        <v>38394.89</v>
      </c>
      <c r="G14" s="70">
        <v>408690.8</v>
      </c>
      <c r="H14" s="71">
        <v>4.9599999999999998E-2</v>
      </c>
      <c r="I14" s="86"/>
    </row>
    <row r="15" spans="1:9" x14ac:dyDescent="0.35">
      <c r="A15" s="85">
        <f>A14+0.1</f>
        <v>4.0999999999999996</v>
      </c>
      <c r="B15" s="61" t="s">
        <v>16</v>
      </c>
      <c r="C15" s="62">
        <v>36143.300000000003</v>
      </c>
      <c r="D15" s="63">
        <v>156323.19</v>
      </c>
      <c r="E15" s="63">
        <v>171023.73</v>
      </c>
      <c r="F15" s="63">
        <v>38092.660000000003</v>
      </c>
      <c r="G15" s="63">
        <v>401582.89</v>
      </c>
      <c r="H15" s="64">
        <v>4.8800000000000003E-2</v>
      </c>
      <c r="I15" s="86"/>
    </row>
    <row r="16" spans="1:9" x14ac:dyDescent="0.35">
      <c r="A16" s="85">
        <f t="shared" ref="A16:A17" si="1">A15+0.1</f>
        <v>4.1999999999999993</v>
      </c>
      <c r="B16" s="61" t="s">
        <v>17</v>
      </c>
      <c r="C16" s="65">
        <v>0</v>
      </c>
      <c r="D16" s="66">
        <v>0</v>
      </c>
      <c r="E16" s="63">
        <v>6805.68</v>
      </c>
      <c r="F16" s="66">
        <v>302.23</v>
      </c>
      <c r="G16" s="63">
        <v>7107.91</v>
      </c>
      <c r="H16" s="64">
        <v>8.9999999999999998E-4</v>
      </c>
      <c r="I16" s="86"/>
    </row>
    <row r="17" spans="1:9" x14ac:dyDescent="0.35">
      <c r="A17" s="85">
        <f t="shared" si="1"/>
        <v>4.2999999999999989</v>
      </c>
      <c r="B17" s="61" t="s">
        <v>18</v>
      </c>
      <c r="C17" s="65">
        <v>0</v>
      </c>
      <c r="D17" s="63">
        <v>1490.88</v>
      </c>
      <c r="E17" s="63">
        <v>4158.7700000000004</v>
      </c>
      <c r="F17" s="66">
        <v>2628.66</v>
      </c>
      <c r="G17" s="63">
        <v>8278.31</v>
      </c>
      <c r="H17" s="64">
        <v>1E-3</v>
      </c>
      <c r="I17" s="86"/>
    </row>
    <row r="18" spans="1:9" x14ac:dyDescent="0.35">
      <c r="A18" s="85">
        <v>5</v>
      </c>
      <c r="B18" s="72" t="s">
        <v>19</v>
      </c>
      <c r="C18" s="73">
        <v>74259.89</v>
      </c>
      <c r="D18" s="74">
        <v>73430.820000000007</v>
      </c>
      <c r="E18" s="74">
        <v>506875.56</v>
      </c>
      <c r="F18" s="74">
        <v>81987.490000000005</v>
      </c>
      <c r="G18" s="74">
        <v>736553.75</v>
      </c>
      <c r="H18" s="75">
        <v>8.9499999999999996E-2</v>
      </c>
      <c r="I18" s="86"/>
    </row>
    <row r="19" spans="1:9" x14ac:dyDescent="0.35">
      <c r="A19" s="85">
        <f>A18+0.1</f>
        <v>5.0999999999999996</v>
      </c>
      <c r="B19" s="61" t="s">
        <v>20</v>
      </c>
      <c r="C19" s="62">
        <v>65568.160000000003</v>
      </c>
      <c r="D19" s="63">
        <v>70542.559999999998</v>
      </c>
      <c r="E19" s="63">
        <v>424725.43</v>
      </c>
      <c r="F19" s="63">
        <v>67919.69</v>
      </c>
      <c r="G19" s="63">
        <v>628755.84</v>
      </c>
      <c r="H19" s="64">
        <v>7.6399999999999996E-2</v>
      </c>
      <c r="I19" s="86"/>
    </row>
    <row r="20" spans="1:9" x14ac:dyDescent="0.35">
      <c r="A20" s="85">
        <f t="shared" ref="A20:A21" si="2">A19+0.1</f>
        <v>5.1999999999999993</v>
      </c>
      <c r="B20" s="61" t="s">
        <v>21</v>
      </c>
      <c r="C20" s="62">
        <v>8691.73</v>
      </c>
      <c r="D20" s="63">
        <v>2888.26</v>
      </c>
      <c r="E20" s="63">
        <v>82150.13</v>
      </c>
      <c r="F20" s="63">
        <v>14067.8</v>
      </c>
      <c r="G20" s="63">
        <v>107797.92</v>
      </c>
      <c r="H20" s="64">
        <v>1.3100000000000001E-2</v>
      </c>
      <c r="I20" s="86"/>
    </row>
    <row r="21" spans="1:9" x14ac:dyDescent="0.35">
      <c r="A21" s="85">
        <f t="shared" si="2"/>
        <v>5.2999999999999989</v>
      </c>
      <c r="B21" s="61" t="s">
        <v>22</v>
      </c>
      <c r="C21" s="65">
        <v>0</v>
      </c>
      <c r="D21" s="66">
        <v>223.09</v>
      </c>
      <c r="E21" s="66">
        <v>0</v>
      </c>
      <c r="F21" s="66">
        <v>0</v>
      </c>
      <c r="G21" s="66">
        <v>223.09</v>
      </c>
      <c r="H21" s="64">
        <v>0</v>
      </c>
      <c r="I21" s="86"/>
    </row>
    <row r="22" spans="1:9" x14ac:dyDescent="0.35">
      <c r="A22" s="85">
        <v>6</v>
      </c>
      <c r="B22" s="76" t="s">
        <v>23</v>
      </c>
      <c r="C22" s="77">
        <v>2324.27</v>
      </c>
      <c r="D22" s="78">
        <v>3104.65</v>
      </c>
      <c r="E22" s="78">
        <v>14480.96</v>
      </c>
      <c r="F22" s="79">
        <v>0</v>
      </c>
      <c r="G22" s="78">
        <v>19909.88</v>
      </c>
      <c r="H22" s="80">
        <v>2.3999999999999998E-3</v>
      </c>
      <c r="I22" s="86"/>
    </row>
    <row r="23" spans="1:9" x14ac:dyDescent="0.35">
      <c r="A23" s="85">
        <f>A22+0.1</f>
        <v>6.1</v>
      </c>
      <c r="B23" s="61" t="s">
        <v>24</v>
      </c>
      <c r="C23" s="62">
        <v>2324.27</v>
      </c>
      <c r="D23" s="63">
        <v>2441.36</v>
      </c>
      <c r="E23" s="63">
        <v>5622.99</v>
      </c>
      <c r="F23" s="66">
        <v>0</v>
      </c>
      <c r="G23" s="63">
        <v>10388.620000000001</v>
      </c>
      <c r="H23" s="64">
        <v>1.2999999999999999E-3</v>
      </c>
      <c r="I23" s="86"/>
    </row>
    <row r="24" spans="1:9" x14ac:dyDescent="0.35">
      <c r="A24" s="85">
        <f t="shared" ref="A24:A29" si="3">A23+0.1</f>
        <v>6.1999999999999993</v>
      </c>
      <c r="B24" s="61" t="s">
        <v>25</v>
      </c>
      <c r="C24" s="65">
        <v>0</v>
      </c>
      <c r="D24" s="66">
        <v>663.29</v>
      </c>
      <c r="E24" s="63">
        <v>8857.9699999999993</v>
      </c>
      <c r="F24" s="66">
        <v>0</v>
      </c>
      <c r="G24" s="63">
        <v>9521.27</v>
      </c>
      <c r="H24" s="64">
        <v>1.1999999999999999E-3</v>
      </c>
      <c r="I24" s="86"/>
    </row>
    <row r="25" spans="1:9" x14ac:dyDescent="0.35">
      <c r="A25" s="85">
        <f t="shared" si="3"/>
        <v>6.2999999999999989</v>
      </c>
      <c r="B25" s="61" t="s">
        <v>26</v>
      </c>
      <c r="C25" s="62">
        <v>112614.54</v>
      </c>
      <c r="D25" s="63">
        <v>131509.88</v>
      </c>
      <c r="E25" s="66">
        <v>0</v>
      </c>
      <c r="F25" s="66">
        <v>0</v>
      </c>
      <c r="G25" s="63">
        <v>244124.42</v>
      </c>
      <c r="H25" s="64">
        <v>2.9700000000000001E-2</v>
      </c>
      <c r="I25" s="86"/>
    </row>
    <row r="26" spans="1:9" x14ac:dyDescent="0.35">
      <c r="A26" s="85">
        <f t="shared" si="3"/>
        <v>6.3999999999999986</v>
      </c>
      <c r="B26" s="61" t="s">
        <v>27</v>
      </c>
      <c r="C26" s="65">
        <v>0</v>
      </c>
      <c r="D26" s="63">
        <v>21998.26</v>
      </c>
      <c r="E26" s="63">
        <v>16395</v>
      </c>
      <c r="F26" s="66">
        <v>0</v>
      </c>
      <c r="G26" s="63">
        <v>38393.26</v>
      </c>
      <c r="H26" s="64">
        <v>4.7000000000000002E-3</v>
      </c>
      <c r="I26" s="86"/>
    </row>
    <row r="27" spans="1:9" x14ac:dyDescent="0.35">
      <c r="A27" s="85">
        <f t="shared" si="3"/>
        <v>6.4999999999999982</v>
      </c>
      <c r="B27" s="61" t="s">
        <v>28</v>
      </c>
      <c r="C27" s="65">
        <v>618.41999999999996</v>
      </c>
      <c r="D27" s="63">
        <v>2156.83</v>
      </c>
      <c r="E27" s="63">
        <v>8590.52</v>
      </c>
      <c r="F27" s="66">
        <v>0</v>
      </c>
      <c r="G27" s="63">
        <v>11365.76</v>
      </c>
      <c r="H27" s="64">
        <v>1.4E-3</v>
      </c>
      <c r="I27" s="86"/>
    </row>
    <row r="28" spans="1:9" x14ac:dyDescent="0.35">
      <c r="A28" s="85">
        <f t="shared" si="3"/>
        <v>6.5999999999999979</v>
      </c>
      <c r="B28" s="61" t="s">
        <v>29</v>
      </c>
      <c r="C28" s="62">
        <v>7736.74</v>
      </c>
      <c r="D28" s="63">
        <v>7808.02</v>
      </c>
      <c r="E28" s="63">
        <v>30044.23</v>
      </c>
      <c r="F28" s="63">
        <v>4967.1499999999996</v>
      </c>
      <c r="G28" s="63">
        <v>50556.14</v>
      </c>
      <c r="H28" s="64">
        <v>6.1000000000000004E-3</v>
      </c>
      <c r="I28" s="86"/>
    </row>
    <row r="29" spans="1:9" ht="15" thickBot="1" x14ac:dyDescent="0.4">
      <c r="A29" s="85">
        <f t="shared" si="3"/>
        <v>6.6999999999999975</v>
      </c>
      <c r="B29" s="81" t="s">
        <v>30</v>
      </c>
      <c r="C29" s="82">
        <v>-3459.98</v>
      </c>
      <c r="D29" s="83">
        <v>-16893.2</v>
      </c>
      <c r="E29" s="83">
        <v>-10983.86</v>
      </c>
      <c r="F29" s="83">
        <v>-1274.55</v>
      </c>
      <c r="G29" s="83">
        <v>-32611.59</v>
      </c>
      <c r="H29" s="84">
        <v>-4.0000000000000001E-3</v>
      </c>
      <c r="I29" s="86"/>
    </row>
    <row r="30" spans="1:9" ht="15" thickBot="1" x14ac:dyDescent="0.4">
      <c r="B30" s="14" t="s">
        <v>1</v>
      </c>
      <c r="C30" s="15">
        <v>947924.95</v>
      </c>
      <c r="D30" s="16">
        <v>1086755.55</v>
      </c>
      <c r="E30" s="16">
        <v>5572333.6600000001</v>
      </c>
      <c r="F30" s="16">
        <v>625273.76</v>
      </c>
      <c r="G30" s="16">
        <v>8232287.9199999999</v>
      </c>
      <c r="H30" s="17">
        <v>1</v>
      </c>
      <c r="I30" s="86"/>
    </row>
  </sheetData>
  <mergeCells count="8">
    <mergeCell ref="E2:E3"/>
    <mergeCell ref="F2:F3"/>
    <mergeCell ref="G2:G3"/>
    <mergeCell ref="H2:H3"/>
    <mergeCell ref="B1:H1"/>
    <mergeCell ref="C2:C3"/>
    <mergeCell ref="D2:D3"/>
    <mergeCell ref="B2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selection activeCell="A22" sqref="A22"/>
    </sheetView>
  </sheetViews>
  <sheetFormatPr defaultColWidth="9.1796875" defaultRowHeight="14.5" x14ac:dyDescent="0.35"/>
  <cols>
    <col min="1" max="1" width="27.453125" style="18" bestFit="1" customWidth="1"/>
    <col min="2" max="2" width="10.453125" style="18" customWidth="1"/>
    <col min="3" max="3" width="11.26953125" style="18" bestFit="1" customWidth="1"/>
    <col min="4" max="4" width="8.81640625" style="18" customWidth="1"/>
    <col min="5" max="5" width="7.81640625" style="18" bestFit="1" customWidth="1"/>
    <col min="6" max="6" width="10" style="18" customWidth="1"/>
    <col min="7" max="7" width="12" style="18" bestFit="1" customWidth="1"/>
    <col min="8" max="8" width="9.54296875" style="18" customWidth="1"/>
    <col min="9" max="9" width="10.54296875" style="18" customWidth="1"/>
    <col min="10" max="16384" width="9.1796875" style="18"/>
  </cols>
  <sheetData>
    <row r="1" spans="1:9" ht="16" thickBot="1" x14ac:dyDescent="0.4">
      <c r="A1" s="45" t="s">
        <v>31</v>
      </c>
      <c r="B1" s="45"/>
      <c r="C1" s="45"/>
      <c r="D1" s="45"/>
      <c r="E1" s="45"/>
      <c r="F1" s="45"/>
      <c r="G1" s="45"/>
      <c r="H1" s="45"/>
      <c r="I1" s="45"/>
    </row>
    <row r="2" spans="1:9" ht="15" thickBot="1" x14ac:dyDescent="0.4">
      <c r="A2" s="19"/>
      <c r="B2" s="48" t="s">
        <v>32</v>
      </c>
      <c r="C2" s="49"/>
      <c r="D2" s="49"/>
      <c r="E2" s="47"/>
      <c r="F2" s="46" t="s">
        <v>33</v>
      </c>
      <c r="G2" s="47"/>
      <c r="H2" s="50" t="s">
        <v>1</v>
      </c>
      <c r="I2" s="51"/>
    </row>
    <row r="3" spans="1:9" ht="15" thickBot="1" x14ac:dyDescent="0.4">
      <c r="A3" s="19"/>
      <c r="B3" s="48" t="s">
        <v>34</v>
      </c>
      <c r="C3" s="47"/>
      <c r="D3" s="46" t="s">
        <v>35</v>
      </c>
      <c r="E3" s="47"/>
      <c r="F3" s="46" t="s">
        <v>36</v>
      </c>
      <c r="G3" s="47"/>
      <c r="H3" s="52"/>
      <c r="I3" s="53"/>
    </row>
    <row r="4" spans="1:9" ht="15" thickBot="1" x14ac:dyDescent="0.4">
      <c r="A4" s="14" t="s">
        <v>37</v>
      </c>
      <c r="B4" s="20" t="s">
        <v>38</v>
      </c>
      <c r="C4" s="2" t="s">
        <v>39</v>
      </c>
      <c r="D4" s="2" t="s">
        <v>38</v>
      </c>
      <c r="E4" s="2" t="s">
        <v>39</v>
      </c>
      <c r="F4" s="2" t="s">
        <v>38</v>
      </c>
      <c r="G4" s="2" t="s">
        <v>39</v>
      </c>
      <c r="H4" s="2" t="s">
        <v>38</v>
      </c>
      <c r="I4" s="21" t="s">
        <v>39</v>
      </c>
    </row>
    <row r="5" spans="1:9" x14ac:dyDescent="0.35">
      <c r="A5" s="22" t="s">
        <v>40</v>
      </c>
      <c r="B5" s="23">
        <v>70852</v>
      </c>
      <c r="C5" s="24">
        <v>29522</v>
      </c>
      <c r="D5" s="24">
        <v>22352</v>
      </c>
      <c r="E5" s="24">
        <v>19157</v>
      </c>
      <c r="F5" s="24">
        <v>417798</v>
      </c>
      <c r="G5" s="24">
        <v>213298</v>
      </c>
      <c r="H5" s="24">
        <v>511002</v>
      </c>
      <c r="I5" s="25">
        <v>261977</v>
      </c>
    </row>
    <row r="6" spans="1:9" x14ac:dyDescent="0.35">
      <c r="A6" s="13" t="s">
        <v>41</v>
      </c>
      <c r="B6" s="26">
        <v>520789</v>
      </c>
      <c r="C6" s="27">
        <v>193358</v>
      </c>
      <c r="D6" s="27">
        <v>196845</v>
      </c>
      <c r="E6" s="27">
        <v>165625</v>
      </c>
      <c r="F6" s="27">
        <v>1395235</v>
      </c>
      <c r="G6" s="27">
        <v>548534</v>
      </c>
      <c r="H6" s="27">
        <v>2112869</v>
      </c>
      <c r="I6" s="28">
        <v>907517</v>
      </c>
    </row>
    <row r="7" spans="1:9" x14ac:dyDescent="0.35">
      <c r="A7" s="13" t="s">
        <v>42</v>
      </c>
      <c r="B7" s="26">
        <v>375427</v>
      </c>
      <c r="C7" s="27">
        <v>157910</v>
      </c>
      <c r="D7" s="27">
        <v>270987</v>
      </c>
      <c r="E7" s="27">
        <v>239217</v>
      </c>
      <c r="F7" s="27">
        <v>935732</v>
      </c>
      <c r="G7" s="27">
        <v>268352</v>
      </c>
      <c r="H7" s="27">
        <v>1582146</v>
      </c>
      <c r="I7" s="28">
        <v>665479</v>
      </c>
    </row>
    <row r="8" spans="1:9" x14ac:dyDescent="0.35">
      <c r="A8" s="13" t="s">
        <v>43</v>
      </c>
      <c r="B8" s="26">
        <v>286445</v>
      </c>
      <c r="C8" s="27">
        <v>109215</v>
      </c>
      <c r="D8" s="27">
        <v>274327</v>
      </c>
      <c r="E8" s="27">
        <v>212150</v>
      </c>
      <c r="F8" s="27">
        <v>481383</v>
      </c>
      <c r="G8" s="27">
        <v>95408</v>
      </c>
      <c r="H8" s="27">
        <v>1042155</v>
      </c>
      <c r="I8" s="28">
        <v>416773</v>
      </c>
    </row>
    <row r="9" spans="1:9" x14ac:dyDescent="0.35">
      <c r="A9" s="13" t="s">
        <v>44</v>
      </c>
      <c r="B9" s="26">
        <v>110816</v>
      </c>
      <c r="C9" s="27">
        <v>30304</v>
      </c>
      <c r="D9" s="27">
        <v>95481</v>
      </c>
      <c r="E9" s="27">
        <v>52819</v>
      </c>
      <c r="F9" s="27">
        <v>130750</v>
      </c>
      <c r="G9" s="27">
        <v>16251</v>
      </c>
      <c r="H9" s="27">
        <v>337047</v>
      </c>
      <c r="I9" s="28">
        <v>99374</v>
      </c>
    </row>
    <row r="10" spans="1:9" x14ac:dyDescent="0.35">
      <c r="A10" s="13" t="s">
        <v>45</v>
      </c>
      <c r="B10" s="26">
        <v>54419</v>
      </c>
      <c r="C10" s="27">
        <v>12635</v>
      </c>
      <c r="D10" s="27">
        <v>39478</v>
      </c>
      <c r="E10" s="27">
        <v>13296</v>
      </c>
      <c r="F10" s="27">
        <v>72786</v>
      </c>
      <c r="G10" s="27">
        <v>7249</v>
      </c>
      <c r="H10" s="27">
        <v>166683</v>
      </c>
      <c r="I10" s="28">
        <v>33180</v>
      </c>
    </row>
    <row r="11" spans="1:9" ht="15" thickBot="1" x14ac:dyDescent="0.4">
      <c r="A11" s="29" t="s">
        <v>1</v>
      </c>
      <c r="B11" s="30">
        <f>SUM(B5:B10)</f>
        <v>1418748</v>
      </c>
      <c r="C11" s="31">
        <f t="shared" ref="C11:I11" si="0">SUM(C5:C10)</f>
        <v>532944</v>
      </c>
      <c r="D11" s="31">
        <f t="shared" si="0"/>
        <v>899470</v>
      </c>
      <c r="E11" s="31">
        <f t="shared" si="0"/>
        <v>702264</v>
      </c>
      <c r="F11" s="31">
        <f t="shared" si="0"/>
        <v>3433684</v>
      </c>
      <c r="G11" s="31">
        <f t="shared" si="0"/>
        <v>1149092</v>
      </c>
      <c r="H11" s="31">
        <f t="shared" si="0"/>
        <v>5751902</v>
      </c>
      <c r="I11" s="32">
        <f t="shared" si="0"/>
        <v>2384300</v>
      </c>
    </row>
    <row r="12" spans="1:9" ht="15" thickBot="1" x14ac:dyDescent="0.4">
      <c r="A12" s="14" t="s">
        <v>46</v>
      </c>
      <c r="B12" s="54">
        <f>SUM(B11:C11)</f>
        <v>1951692</v>
      </c>
      <c r="C12" s="55"/>
      <c r="D12" s="56">
        <f t="shared" ref="D12" si="1">SUM(D11:E11)</f>
        <v>1601734</v>
      </c>
      <c r="E12" s="55"/>
      <c r="F12" s="56">
        <f t="shared" ref="F12" si="2">SUM(F11:G11)</f>
        <v>4582776</v>
      </c>
      <c r="G12" s="55"/>
      <c r="H12" s="56">
        <f t="shared" ref="H12" si="3">SUM(H11:I11)</f>
        <v>8136202</v>
      </c>
      <c r="I12" s="57"/>
    </row>
  </sheetData>
  <mergeCells count="11">
    <mergeCell ref="B12:C12"/>
    <mergeCell ref="D12:E12"/>
    <mergeCell ref="F12:G12"/>
    <mergeCell ref="H12:I12"/>
    <mergeCell ref="A1:I1"/>
    <mergeCell ref="D3:E3"/>
    <mergeCell ref="B3:C3"/>
    <mergeCell ref="F3:G3"/>
    <mergeCell ref="B2:E2"/>
    <mergeCell ref="F2:G2"/>
    <mergeCell ref="H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RSA JUNE 30</vt:lpstr>
      <vt:lpstr>RSA JUNE 31</vt:lpstr>
      <vt:lpstr>Sheet3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Emuesiri Ojo</cp:lastModifiedBy>
  <dcterms:created xsi:type="dcterms:W3CDTF">2018-08-28T10:03:16Z</dcterms:created>
  <dcterms:modified xsi:type="dcterms:W3CDTF">2018-08-29T13:26:48Z</dcterms:modified>
</cp:coreProperties>
</file>